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70" windowHeight="0"/>
  </bookViews>
  <sheets>
    <sheet name="List 1" sheetId="13" r:id="rId1"/>
  </sheets>
  <definedNames>
    <definedName name="EUR">#REF!</definedName>
    <definedName name="hwibm1">#REF!</definedName>
    <definedName name="hwibm2">#REF!</definedName>
    <definedName name="hwibm3">#REF!</definedName>
    <definedName name="hwmmuch">#REF!</definedName>
    <definedName name="Kurz_Dolar">#REF!</definedName>
    <definedName name="Kurz_Euro">#REF!</definedName>
    <definedName name="Marže_HP">#REF!</definedName>
    <definedName name="mbac">#REF!</definedName>
    <definedName name="mctx">#REF!</definedName>
    <definedName name="mhwhp">#REF!</definedName>
    <definedName name="mhwhp2">#REF!</definedName>
    <definedName name="mhwhp3">#REF!</definedName>
    <definedName name="mhwtc">#REF!</definedName>
    <definedName name="mhwvd">#REF!</definedName>
    <definedName name="mlan">#REF!</definedName>
    <definedName name="mmca">#REF!</definedName>
    <definedName name="mms">#REF!</definedName>
    <definedName name="msbe">#REF!</definedName>
    <definedName name="mser">#REF!</definedName>
    <definedName name="mswvd">#REF!</definedName>
    <definedName name="mswvds">#REF!</definedName>
    <definedName name="mvmw">#REF!</definedName>
    <definedName name="mws">#REF!</definedName>
    <definedName name="mzal">#REF!</definedName>
    <definedName name="USD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13" l="1"/>
  <c r="I7" i="13" s="1"/>
  <c r="H5" i="13" l="1"/>
  <c r="I5" i="13" s="1"/>
  <c r="G5" i="13"/>
  <c r="F5" i="13" s="1"/>
  <c r="H8" i="13" l="1"/>
  <c r="I8" i="13"/>
</calcChain>
</file>

<file path=xl/sharedStrings.xml><?xml version="1.0" encoding="utf-8"?>
<sst xmlns="http://schemas.openxmlformats.org/spreadsheetml/2006/main" count="16" uniqueCount="15">
  <si>
    <t>Mobilní a robotická výpočetní technika</t>
  </si>
  <si>
    <t>Popis</t>
  </si>
  <si>
    <t>Nabízené parametry</t>
  </si>
  <si>
    <t>Počet</t>
  </si>
  <si>
    <t>měrná jednotka</t>
  </si>
  <si>
    <t>&lt;&lt;&lt;  Kusová cena  &gt;&gt;&gt;</t>
  </si>
  <si>
    <t>Celkem bez DPH</t>
  </si>
  <si>
    <t>Celkem vč. DPH</t>
  </si>
  <si>
    <t>bez DPH</t>
  </si>
  <si>
    <t>DPH 21%</t>
  </si>
  <si>
    <t>včetně DPH</t>
  </si>
  <si>
    <r>
      <t xml:space="preserve">Notebook
</t>
    </r>
    <r>
      <rPr>
        <sz val="11"/>
        <color theme="1"/>
        <rFont val="Calibri"/>
        <family val="2"/>
        <scheme val="minor"/>
      </rPr>
      <t>Operační systém umožnující upgrade na verzi povolující integraci do domény
Procesor: s minimální bodovou hodnotou 10000 bodů naměřenou v Passmark Software
Paměť: min.  8 GB 
Pevný disk: min. 256 GB SSD 
Displej: min.  15.6" (396mm) Full HD (1920x1080), matný
Podsvícená klávesnice Česká - s numerickou klávesnicí
Web kamera, WI-FI, Bluetooth
MIn. 1x ethernetový port RJ45
MIn. 2x porty USB 3.2 1. generace
Min. 1x port USB 3.2 Type-C 1. generace s napájením a rozhraním DisplayPort v alternativním režimu
MIn. 1x port HDMI 1.4
Včetně dodání, zapojení, instalace OS, SW vybavení a migrace dat a uživatelského profilu.</t>
    </r>
  </si>
  <si>
    <t>ks</t>
  </si>
  <si>
    <r>
      <t xml:space="preserve">Robotická SADA 
</t>
    </r>
    <r>
      <rPr>
        <sz val="11"/>
        <color theme="1"/>
        <rFont val="Calibri"/>
        <family val="2"/>
        <charset val="238"/>
        <scheme val="minor"/>
      </rPr>
      <t>Sestava pro třídu, obsahuje min. 6x programovatelný robot pro děti, 6x kódovací tabulku, 6x herní podložku, tašku pro uskladnění a přenášení, nabíječku robotů. Programování robota tlačítky na zádech robota,  bezdrátovou kódovací tabulkou s příkazy a programovací aplikací (založenou na Scratchi).</t>
    </r>
    <r>
      <rPr>
        <b/>
        <sz val="11"/>
        <color theme="1"/>
        <rFont val="Calibri"/>
        <family val="2"/>
        <charset val="238"/>
        <scheme val="minor"/>
      </rPr>
      <t xml:space="preserve">
</t>
    </r>
  </si>
  <si>
    <t>Nabídková cena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</si>
</sst>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č&quot;_-;\-* #,##0.00\ &quot;Kč&quot;_-;_-* &quot;-&quot;??\ &quot;Kč&quot;_-;_-@_-"/>
    <numFmt numFmtId="164" formatCode="#,##0\ [$Sk-41B]"/>
    <numFmt numFmtId="165" formatCode="_-* #,##0.00\ &quot;Kč&quot;_-;\-* #,##0.00\ &quot;Kč&quot;_-;_-* &quot;-&quot;\ &quot;Kč&quot;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i/>
      <sz val="8"/>
      <color indexed="9"/>
      <name val="Calibri"/>
      <family val="2"/>
      <charset val="238"/>
      <scheme val="minor"/>
    </font>
    <font>
      <b/>
      <i/>
      <sz val="10"/>
      <color indexed="9"/>
      <name val="Calibri"/>
      <family val="2"/>
      <charset val="238"/>
      <scheme val="minor"/>
    </font>
    <font>
      <b/>
      <sz val="14"/>
      <color indexed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  <xf numFmtId="0" fontId="10" fillId="0" borderId="0"/>
    <xf numFmtId="0" fontId="12" fillId="0" borderId="0" applyNumberFormat="0" applyFill="0" applyBorder="0" applyAlignment="0" applyProtection="0"/>
    <xf numFmtId="44" fontId="13" fillId="0" borderId="0" applyFont="0" applyFill="0" applyBorder="0" applyAlignment="0" applyProtection="0"/>
  </cellStyleXfs>
  <cellXfs count="49">
    <xf numFmtId="0" fontId="0" fillId="0" borderId="0" xfId="0"/>
    <xf numFmtId="0" fontId="9" fillId="0" borderId="4" xfId="1" applyFont="1" applyBorder="1" applyAlignment="1">
      <alignment horizontal="center" vertical="center"/>
    </xf>
    <xf numFmtId="165" fontId="9" fillId="0" borderId="4" xfId="1" applyNumberFormat="1" applyFont="1" applyBorder="1" applyAlignment="1">
      <alignment vertical="center"/>
    </xf>
    <xf numFmtId="165" fontId="9" fillId="0" borderId="4" xfId="2" applyNumberFormat="1" applyFont="1" applyFill="1" applyBorder="1" applyAlignment="1">
      <alignment horizontal="right" vertical="center"/>
    </xf>
    <xf numFmtId="164" fontId="6" fillId="2" borderId="1" xfId="2" applyNumberFormat="1" applyFont="1" applyFill="1" applyBorder="1" applyAlignment="1">
      <alignment horizontal="center" vertical="center"/>
    </xf>
    <xf numFmtId="164" fontId="6" fillId="2" borderId="5" xfId="2" applyNumberFormat="1" applyFont="1" applyFill="1" applyBorder="1" applyAlignment="1">
      <alignment horizontal="center" vertical="center"/>
    </xf>
    <xf numFmtId="164" fontId="6" fillId="2" borderId="6" xfId="2" applyNumberFormat="1" applyFont="1" applyFill="1" applyBorder="1" applyAlignment="1">
      <alignment horizontal="center" vertical="center"/>
    </xf>
    <xf numFmtId="165" fontId="9" fillId="0" borderId="7" xfId="2" applyNumberFormat="1" applyFont="1" applyFill="1" applyBorder="1" applyAlignment="1">
      <alignment horizontal="right" vertical="center"/>
    </xf>
    <xf numFmtId="44" fontId="0" fillId="0" borderId="8" xfId="0" applyNumberFormat="1" applyBorder="1" applyAlignment="1">
      <alignment vertical="center"/>
    </xf>
    <xf numFmtId="0" fontId="9" fillId="0" borderId="9" xfId="1" applyFont="1" applyBorder="1" applyAlignment="1">
      <alignment horizontal="center" vertical="center"/>
    </xf>
    <xf numFmtId="164" fontId="6" fillId="2" borderId="8" xfId="2" applyNumberFormat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horizontal="center" vertical="center"/>
    </xf>
    <xf numFmtId="164" fontId="6" fillId="2" borderId="0" xfId="2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wrapText="1"/>
    </xf>
    <xf numFmtId="0" fontId="12" fillId="0" borderId="0" xfId="14" applyFill="1" applyBorder="1" applyAlignment="1">
      <alignment wrapText="1"/>
    </xf>
    <xf numFmtId="0" fontId="12" fillId="0" borderId="0" xfId="14"/>
    <xf numFmtId="44" fontId="0" fillId="0" borderId="0" xfId="0" applyNumberFormat="1"/>
    <xf numFmtId="44" fontId="11" fillId="0" borderId="0" xfId="0" applyNumberFormat="1" applyFont="1"/>
    <xf numFmtId="44" fontId="0" fillId="0" borderId="0" xfId="15" applyFont="1"/>
    <xf numFmtId="0" fontId="11" fillId="0" borderId="4" xfId="0" applyFont="1" applyBorder="1" applyAlignment="1">
      <alignment horizontal="left" vertical="top" wrapText="1"/>
    </xf>
    <xf numFmtId="0" fontId="11" fillId="0" borderId="9" xfId="0" applyFont="1" applyBorder="1" applyAlignment="1">
      <alignment wrapText="1"/>
    </xf>
    <xf numFmtId="165" fontId="9" fillId="0" borderId="9" xfId="1" applyNumberFormat="1" applyFont="1" applyBorder="1" applyAlignment="1">
      <alignment vertical="center"/>
    </xf>
    <xf numFmtId="165" fontId="9" fillId="0" borderId="9" xfId="2" applyNumberFormat="1" applyFont="1" applyFill="1" applyBorder="1" applyAlignment="1">
      <alignment horizontal="right" vertical="center"/>
    </xf>
    <xf numFmtId="165" fontId="9" fillId="0" borderId="15" xfId="2" applyNumberFormat="1" applyFont="1" applyFill="1" applyBorder="1" applyAlignment="1">
      <alignment horizontal="right" vertical="center"/>
    </xf>
    <xf numFmtId="44" fontId="0" fillId="0" borderId="16" xfId="0" applyNumberFormat="1" applyBorder="1" applyAlignment="1">
      <alignment vertical="center"/>
    </xf>
    <xf numFmtId="44" fontId="0" fillId="0" borderId="20" xfId="0" applyNumberFormat="1" applyBorder="1"/>
    <xf numFmtId="44" fontId="14" fillId="0" borderId="14" xfId="0" applyNumberFormat="1" applyFont="1" applyBorder="1"/>
    <xf numFmtId="0" fontId="15" fillId="0" borderId="4" xfId="1" applyFont="1" applyBorder="1" applyAlignment="1">
      <alignment horizontal="left" vertical="center" wrapText="1"/>
    </xf>
    <xf numFmtId="0" fontId="15" fillId="0" borderId="9" xfId="1" applyFont="1" applyBorder="1" applyAlignment="1">
      <alignment horizontal="left" vertical="center" wrapText="1"/>
    </xf>
    <xf numFmtId="0" fontId="16" fillId="0" borderId="10" xfId="1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/>
    </xf>
    <xf numFmtId="0" fontId="11" fillId="0" borderId="18" xfId="0" applyFont="1" applyBorder="1" applyAlignment="1">
      <alignment horizontal="left"/>
    </xf>
    <xf numFmtId="0" fontId="11" fillId="0" borderId="19" xfId="0" applyFont="1" applyBorder="1" applyAlignment="1">
      <alignment horizontal="left"/>
    </xf>
    <xf numFmtId="164" fontId="6" fillId="2" borderId="13" xfId="2" applyNumberFormat="1" applyFont="1" applyFill="1" applyBorder="1" applyAlignment="1">
      <alignment horizontal="center" vertical="center"/>
    </xf>
    <xf numFmtId="164" fontId="6" fillId="2" borderId="8" xfId="2" applyNumberFormat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164" fontId="7" fillId="2" borderId="11" xfId="2" applyNumberFormat="1" applyFont="1" applyFill="1" applyBorder="1" applyAlignment="1">
      <alignment horizontal="center" vertical="center"/>
    </xf>
    <xf numFmtId="164" fontId="7" fillId="2" borderId="0" xfId="2" applyNumberFormat="1" applyFont="1" applyFill="1" applyBorder="1" applyAlignment="1">
      <alignment horizontal="center" vertical="center"/>
    </xf>
    <xf numFmtId="164" fontId="7" fillId="2" borderId="12" xfId="2" applyNumberFormat="1" applyFont="1" applyFill="1" applyBorder="1" applyAlignment="1">
      <alignment horizontal="center" vertical="center"/>
    </xf>
    <xf numFmtId="164" fontId="6" fillId="2" borderId="0" xfId="2" applyNumberFormat="1" applyFont="1" applyFill="1" applyBorder="1" applyAlignment="1">
      <alignment horizontal="center" vertical="center"/>
    </xf>
    <xf numFmtId="164" fontId="6" fillId="2" borderId="1" xfId="2" applyNumberFormat="1" applyFont="1" applyFill="1" applyBorder="1" applyAlignment="1">
      <alignment horizontal="center" vertical="center"/>
    </xf>
  </cellXfs>
  <cellStyles count="16">
    <cellStyle name="_x000d__x000a_JournalTemplate=C:\COMFO\CTALK\JOURSTD.TPL_x000d__x000a_LbStateAddress=3 3 0 251 1 89 2 311_x000d__x000a_LbStateJou" xfId="6"/>
    <cellStyle name="0,0_x000d__x000a_NA_x000d__x000a_" xfId="4"/>
    <cellStyle name="Hypertextový odkaz" xfId="14" builtinId="8"/>
    <cellStyle name="Měna" xfId="15" builtinId="4"/>
    <cellStyle name="Měna 2" xfId="2"/>
    <cellStyle name="Měna 3" xfId="8"/>
    <cellStyle name="měny 2" xfId="9"/>
    <cellStyle name="Normální" xfId="0" builtinId="0"/>
    <cellStyle name="Normální 2" xfId="1"/>
    <cellStyle name="Normální 3" xfId="7"/>
    <cellStyle name="Normální 3 2" xfId="13"/>
    <cellStyle name="Normální 4" xfId="12"/>
    <cellStyle name="Price_Systems030203" xfId="5"/>
    <cellStyle name="procent 2" xfId="11"/>
    <cellStyle name="Procenta 2" xfId="3"/>
    <cellStyle name="Procenta 3" xf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tabSelected="1" zoomScale="80" zoomScaleNormal="80" workbookViewId="0">
      <selection activeCell="I6" sqref="I6"/>
    </sheetView>
  </sheetViews>
  <sheetFormatPr defaultRowHeight="15" x14ac:dyDescent="0.25"/>
  <cols>
    <col min="1" max="1" width="56.28515625" customWidth="1"/>
    <col min="2" max="2" width="31.42578125" customWidth="1"/>
    <col min="5" max="8" width="15.7109375" customWidth="1"/>
    <col min="9" max="9" width="16.5703125" bestFit="1" customWidth="1"/>
    <col min="10" max="10" width="11.28515625" bestFit="1" customWidth="1"/>
  </cols>
  <sheetData>
    <row r="1" spans="1:9" ht="18.75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</row>
    <row r="2" spans="1:9" x14ac:dyDescent="0.25">
      <c r="A2" s="38" t="s">
        <v>1</v>
      </c>
      <c r="B2" s="42" t="s">
        <v>2</v>
      </c>
      <c r="C2" s="40" t="s">
        <v>3</v>
      </c>
      <c r="D2" s="42" t="s">
        <v>4</v>
      </c>
      <c r="E2" s="44" t="s">
        <v>5</v>
      </c>
      <c r="F2" s="45"/>
      <c r="G2" s="46"/>
      <c r="H2" s="47" t="s">
        <v>6</v>
      </c>
      <c r="I2" s="35" t="s">
        <v>7</v>
      </c>
    </row>
    <row r="3" spans="1:9" ht="15.75" thickBot="1" x14ac:dyDescent="0.3">
      <c r="A3" s="39"/>
      <c r="B3" s="43"/>
      <c r="C3" s="41"/>
      <c r="D3" s="43"/>
      <c r="E3" s="5" t="s">
        <v>8</v>
      </c>
      <c r="F3" s="4" t="s">
        <v>9</v>
      </c>
      <c r="G3" s="6" t="s">
        <v>10</v>
      </c>
      <c r="H3" s="48"/>
      <c r="I3" s="36"/>
    </row>
    <row r="4" spans="1:9" x14ac:dyDescent="0.25">
      <c r="A4" s="11"/>
      <c r="B4" s="12"/>
      <c r="C4" s="13"/>
      <c r="D4" s="12"/>
      <c r="E4" s="14"/>
      <c r="F4" s="14"/>
      <c r="G4" s="14"/>
      <c r="H4" s="14"/>
      <c r="I4" s="10"/>
    </row>
    <row r="5" spans="1:9" ht="255" x14ac:dyDescent="0.25">
      <c r="A5" s="21" t="s">
        <v>11</v>
      </c>
      <c r="B5" s="31"/>
      <c r="C5" s="1">
        <v>2</v>
      </c>
      <c r="D5" s="9" t="s">
        <v>12</v>
      </c>
      <c r="E5" s="2"/>
      <c r="F5" s="3">
        <f>G5-E5</f>
        <v>0</v>
      </c>
      <c r="G5" s="3">
        <f>E5*1.21</f>
        <v>0</v>
      </c>
      <c r="H5" s="7">
        <f>E5*C5</f>
        <v>0</v>
      </c>
      <c r="I5" s="8">
        <f>H5*1.21</f>
        <v>0</v>
      </c>
    </row>
    <row r="6" spans="1:9" x14ac:dyDescent="0.25">
      <c r="A6" s="15"/>
      <c r="B6" s="29"/>
      <c r="C6" s="1"/>
      <c r="D6" s="1"/>
      <c r="E6" s="2"/>
      <c r="F6" s="3"/>
      <c r="G6" s="3"/>
      <c r="H6" s="7"/>
      <c r="I6" s="8"/>
    </row>
    <row r="7" spans="1:9" ht="120" x14ac:dyDescent="0.25">
      <c r="A7" s="22" t="s">
        <v>13</v>
      </c>
      <c r="B7" s="30"/>
      <c r="C7" s="9">
        <v>1</v>
      </c>
      <c r="D7" s="9" t="s">
        <v>12</v>
      </c>
      <c r="E7" s="23"/>
      <c r="F7" s="24"/>
      <c r="G7" s="24"/>
      <c r="H7" s="25">
        <f>E7*C7</f>
        <v>0</v>
      </c>
      <c r="I7" s="26">
        <f>H7*1.21</f>
        <v>0</v>
      </c>
    </row>
    <row r="8" spans="1:9" ht="16.5" thickBot="1" x14ac:dyDescent="0.3">
      <c r="A8" s="32" t="s">
        <v>14</v>
      </c>
      <c r="B8" s="33"/>
      <c r="C8" s="33"/>
      <c r="D8" s="33"/>
      <c r="E8" s="33"/>
      <c r="F8" s="33"/>
      <c r="G8" s="34"/>
      <c r="H8" s="27">
        <f>H5+H6+H7</f>
        <v>0</v>
      </c>
      <c r="I8" s="28">
        <f>I5+I6+I7</f>
        <v>0</v>
      </c>
    </row>
    <row r="10" spans="1:9" x14ac:dyDescent="0.25">
      <c r="A10" s="16"/>
    </row>
    <row r="11" spans="1:9" x14ac:dyDescent="0.25">
      <c r="A11" s="17"/>
    </row>
    <row r="12" spans="1:9" x14ac:dyDescent="0.25">
      <c r="A12" s="17"/>
      <c r="H12" s="19"/>
    </row>
    <row r="13" spans="1:9" x14ac:dyDescent="0.25">
      <c r="H13" s="20"/>
    </row>
    <row r="14" spans="1:9" x14ac:dyDescent="0.25">
      <c r="H14" s="18"/>
    </row>
  </sheetData>
  <mergeCells count="9">
    <mergeCell ref="A8:G8"/>
    <mergeCell ref="I2:I3"/>
    <mergeCell ref="A1:I1"/>
    <mergeCell ref="A2:A3"/>
    <mergeCell ref="C2:C3"/>
    <mergeCell ref="D2:D3"/>
    <mergeCell ref="E2:G2"/>
    <mergeCell ref="H2:H3"/>
    <mergeCell ref="B2:B3"/>
  </mergeCells>
  <pageMargins left="0.25" right="0.25" top="0.75" bottom="0.75" header="0.3" footer="0.3"/>
  <pageSetup paperSize="8" scale="75" fitToHeight="0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9C95BDFF2FC2947B6BBCA043244CE97" ma:contentTypeVersion="14" ma:contentTypeDescription="Vytvoří nový dokument" ma:contentTypeScope="" ma:versionID="99d027fc8e04f92e2acb736ef3d91569">
  <xsd:schema xmlns:xsd="http://www.w3.org/2001/XMLSchema" xmlns:xs="http://www.w3.org/2001/XMLSchema" xmlns:p="http://schemas.microsoft.com/office/2006/metadata/properties" xmlns:ns3="fe009f60-68a5-45df-a3dc-43b96f955678" xmlns:ns4="6408acd1-7b7a-409d-9d30-d71390fe8a67" targetNamespace="http://schemas.microsoft.com/office/2006/metadata/properties" ma:root="true" ma:fieldsID="b2f26eae70f9fe4c7cd82a11b6a9bdd8" ns3:_="" ns4:_="">
    <xsd:import namespace="fe009f60-68a5-45df-a3dc-43b96f955678"/>
    <xsd:import namespace="6408acd1-7b7a-409d-9d30-d71390fe8a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009f60-68a5-45df-a3dc-43b96f9556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8acd1-7b7a-409d-9d30-d71390fe8a6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E2A7E9-3E86-4238-9FF9-6F830EF9F6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009f60-68a5-45df-a3dc-43b96f955678"/>
    <ds:schemaRef ds:uri="6408acd1-7b7a-409d-9d30-d71390fe8a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65B2D2-9810-4788-9F15-08585C2E5A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DF781B-F496-490F-AA80-74B960ACB3B4}">
  <ds:schemaRefs>
    <ds:schemaRef ds:uri="http://schemas.microsoft.com/office/infopath/2007/PartnerControls"/>
    <ds:schemaRef ds:uri="http://purl.org/dc/elements/1.1/"/>
    <ds:schemaRef ds:uri="http://purl.org/dc/dcmitype/"/>
    <ds:schemaRef ds:uri="http://purl.org/dc/terms/"/>
    <ds:schemaRef ds:uri="6408acd1-7b7a-409d-9d30-d71390fe8a67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fe009f60-68a5-45df-a3dc-43b96f95567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2022-06-16T08:32:19Z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0x01010089C95BDFF2FC2947B6BBCA043244CE97</vt:lpwstr>
  </property>
</Properties>
</file>